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A762F4B0-07E4-468A-A768-CA367213348B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1" i="1"/>
  <c r="E60" i="1"/>
  <c r="E61" i="1"/>
  <c r="E62" i="1"/>
  <c r="E59" i="1"/>
  <c r="E56" i="1"/>
  <c r="E55" i="1"/>
  <c r="E54" i="1"/>
  <c r="E53" i="1"/>
  <c r="E52" i="1"/>
  <c r="B107" i="1"/>
  <c r="B106" i="1"/>
  <c r="D105" i="1"/>
  <c r="D104" i="1"/>
  <c r="D103" i="1"/>
  <c r="D102" i="1"/>
  <c r="D101" i="1"/>
  <c r="D100" i="1"/>
  <c r="D99" i="1"/>
  <c r="D98" i="1"/>
  <c r="D97" i="1"/>
  <c r="D96" i="1"/>
  <c r="B79" i="1"/>
  <c r="B78" i="1"/>
  <c r="D107" i="1" l="1"/>
  <c r="D106" i="1"/>
  <c r="D89" i="1"/>
  <c r="D88" i="1"/>
  <c r="D82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1" i="1"/>
  <c r="D90" i="1"/>
  <c r="D87" i="1"/>
  <c r="D86" i="1"/>
  <c r="D85" i="1"/>
  <c r="D84" i="1"/>
  <c r="D83" i="1"/>
  <c r="D93" i="1" l="1"/>
  <c r="D77" i="1"/>
  <c r="D76" i="1"/>
  <c r="D75" i="1"/>
  <c r="D74" i="1"/>
  <c r="D73" i="1"/>
  <c r="D72" i="1"/>
  <c r="D71" i="1"/>
  <c r="D70" i="1"/>
  <c r="D69" i="1"/>
  <c r="D68" i="1"/>
  <c r="D67" i="1"/>
  <c r="E46" i="1"/>
  <c r="E45" i="1"/>
  <c r="E44" i="1"/>
  <c r="E43" i="1"/>
  <c r="E42" i="1"/>
  <c r="E41" i="1"/>
  <c r="E40" i="1"/>
  <c r="E39" i="1"/>
  <c r="E38" i="1"/>
  <c r="E37" i="1"/>
  <c r="E36" i="1"/>
  <c r="D78" i="1" l="1"/>
  <c r="D79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8" i="1"/>
  <c r="B32" i="1"/>
  <c r="D48" i="1" l="1"/>
  <c r="B48" i="1"/>
  <c r="B47" i="1"/>
  <c r="B93" i="1" l="1"/>
  <c r="D92" i="1"/>
  <c r="B92" i="1"/>
  <c r="C79" i="1"/>
  <c r="E64" i="1"/>
  <c r="D64" i="1"/>
  <c r="B64" i="1"/>
  <c r="E63" i="1"/>
  <c r="D63" i="1"/>
  <c r="B63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<sst xmlns="http://schemas.openxmlformats.org/spreadsheetml/2006/main" count="124" uniqueCount="26">
  <si>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</si>
  <si>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</si>
  <si>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</si>
  <si>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</si>
  <si>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</si>
  <si>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</si>
  <si>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</si>
  <si>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</si>
  <si>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</si>
  <si>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</si>
  <si>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</si>
  <si>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</si>
  <si>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</si>
  <si>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</si>
  <si>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</si>
  <si>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</si>
  <si>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</si>
  <si>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</si>
  <si>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</si>
  <si>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</si>
  <si>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</si>
  <si>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</si>
  <si>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</si>
  <si>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</si>
  <si>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MAYO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</si>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</sst>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0" fontId="0" fillId="0" borderId="0" xfId="1" applyNumberFormat="1" applyFont="1"/>
    <xf numFmtId="0" fontId="2" fillId="0" borderId="7" xfId="0" applyNumberFormat="1" applyFont="1" applyFill="1" applyBorder="1"/>
    <xf numFmtId="0" fontId="2" fillId="0" borderId="10" xfId="0" applyNumberFormat="1" applyFont="1" applyBorder="1"/>
    <xf numFmtId="0" fontId="2" fillId="0" borderId="7" xfId="0" applyNumberFormat="1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Border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2" fillId="4" borderId="17" xfId="0" applyNumberFormat="1" applyFont="1" applyFill="1" applyBorder="1"/>
    <xf numFmtId="0" fontId="0" fillId="0" borderId="6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7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5703125" customWidth="1"/>
    <col min="5" max="5" width="12.5703125" bestFit="1" customWidth="1"/>
    <col min="8" max="8" width="11.42578125" style="30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40" t="s">
        <v>24</v>
      </c>
      <c r="B1" s="41"/>
      <c r="C1" s="41"/>
      <c r="D1" s="41"/>
      <c r="E1" s="41"/>
    </row>
    <row r="2" spans="1:9" x14ac:dyDescent="0.25">
      <c r="A2" s="1"/>
      <c r="B2" s="2"/>
      <c r="C2" s="2"/>
      <c r="D2" s="2"/>
      <c r="E2" s="2"/>
    </row>
    <row r="3" spans="1:9" ht="29.25" customHeight="1" x14ac:dyDescent="0.25">
      <c r="A3" s="42" t="s">
        <v>0</v>
      </c>
      <c r="B3" s="42"/>
      <c r="C3" s="42"/>
      <c r="D3" s="42"/>
      <c r="E3" s="42"/>
    </row>
    <row r="4" spans="1:9" ht="32.25" customHeight="1" x14ac:dyDescent="0.25">
      <c r="A4" s="42" t="s">
        <v>1</v>
      </c>
      <c r="B4" s="42"/>
      <c r="C4" s="42"/>
      <c r="D4" s="42"/>
      <c r="E4" s="42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418</v>
      </c>
      <c r="E7" s="6">
        <f>+B7+C7+D7</f>
        <v>418</v>
      </c>
      <c r="H7" s="32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4</v>
      </c>
      <c r="E8" s="8">
        <f>+B8+C8+D8</f>
        <v>4</v>
      </c>
      <c r="H8" s="43"/>
      <c r="I8" s="32"/>
    </row>
    <row r="9" spans="1:9" x14ac:dyDescent="0.25">
      <c r="A9" s="10" t="s">
        <v>9</v>
      </c>
      <c r="B9" s="11">
        <v>0</v>
      </c>
      <c r="C9" s="11">
        <v>0</v>
      </c>
      <c r="D9" s="11">
        <v>0</v>
      </c>
      <c r="E9" s="37">
        <f t="shared" ref="E9:E17" si="0">+B9+C9+D9</f>
        <v>0</v>
      </c>
      <c r="H9" s="43"/>
      <c r="I9" s="32"/>
    </row>
    <row r="10" spans="1:9" x14ac:dyDescent="0.25">
      <c r="A10" s="10" t="s">
        <v>11</v>
      </c>
      <c r="B10" s="11">
        <v>0</v>
      </c>
      <c r="C10" s="11">
        <v>0</v>
      </c>
      <c r="D10" s="11">
        <v>0</v>
      </c>
      <c r="E10" s="27">
        <f t="shared" si="0"/>
        <v>0</v>
      </c>
      <c r="H10" s="43"/>
      <c r="I10" s="32"/>
    </row>
    <row r="11" spans="1:9" x14ac:dyDescent="0.25">
      <c r="A11" s="7" t="s">
        <v>13</v>
      </c>
      <c r="B11" s="8">
        <v>0</v>
      </c>
      <c r="C11" s="8">
        <v>0</v>
      </c>
      <c r="D11" s="8">
        <v>164</v>
      </c>
      <c r="E11" s="8">
        <f t="shared" si="0"/>
        <v>164</v>
      </c>
      <c r="F11" s="46"/>
      <c r="H11" s="43"/>
      <c r="I11" s="32"/>
    </row>
    <row r="12" spans="1:9" x14ac:dyDescent="0.25">
      <c r="A12" s="10" t="s">
        <v>9</v>
      </c>
      <c r="B12" s="11">
        <v>0</v>
      </c>
      <c r="C12" s="11">
        <v>0</v>
      </c>
      <c r="D12" s="11">
        <v>1</v>
      </c>
      <c r="E12" s="37">
        <f t="shared" si="0"/>
        <v>1</v>
      </c>
      <c r="H12" s="43"/>
      <c r="I12" s="32"/>
    </row>
    <row r="13" spans="1:9" x14ac:dyDescent="0.25">
      <c r="A13" s="10" t="s">
        <v>14</v>
      </c>
      <c r="B13" s="29">
        <v>0</v>
      </c>
      <c r="C13" s="29">
        <v>0</v>
      </c>
      <c r="D13" s="11">
        <v>163</v>
      </c>
      <c r="E13" s="27">
        <f t="shared" si="0"/>
        <v>163</v>
      </c>
      <c r="H13" s="43"/>
      <c r="I13" s="32"/>
    </row>
    <row r="14" spans="1:9" x14ac:dyDescent="0.25">
      <c r="A14" s="7" t="s">
        <v>16</v>
      </c>
      <c r="B14" s="8">
        <v>0</v>
      </c>
      <c r="C14" s="8">
        <v>0</v>
      </c>
      <c r="D14" s="8">
        <v>229</v>
      </c>
      <c r="E14" s="45">
        <f t="shared" si="0"/>
        <v>229</v>
      </c>
      <c r="H14" s="43"/>
      <c r="I14" s="32"/>
    </row>
    <row r="15" spans="1:9" x14ac:dyDescent="0.25">
      <c r="A15" s="7" t="s">
        <v>18</v>
      </c>
      <c r="B15" s="8">
        <v>0</v>
      </c>
      <c r="C15" s="8">
        <v>0</v>
      </c>
      <c r="D15" s="8">
        <v>19</v>
      </c>
      <c r="E15" s="9">
        <f t="shared" si="0"/>
        <v>19</v>
      </c>
      <c r="H15" s="43"/>
      <c r="I15" s="32"/>
    </row>
    <row r="16" spans="1:9" x14ac:dyDescent="0.25">
      <c r="A16" s="10" t="s">
        <v>9</v>
      </c>
      <c r="B16" s="28">
        <v>0</v>
      </c>
      <c r="C16" s="28">
        <v>0</v>
      </c>
      <c r="D16" s="11">
        <v>3</v>
      </c>
      <c r="E16" s="37">
        <f t="shared" si="0"/>
        <v>3</v>
      </c>
      <c r="H16" s="43"/>
      <c r="I16" s="32"/>
    </row>
    <row r="17" spans="1:13" ht="15.75" thickBot="1" x14ac:dyDescent="0.3">
      <c r="A17" s="13" t="s">
        <v>14</v>
      </c>
      <c r="B17" s="14">
        <v>0</v>
      </c>
      <c r="C17" s="14">
        <v>0</v>
      </c>
      <c r="D17" s="14">
        <v>16</v>
      </c>
      <c r="E17" s="36">
        <f t="shared" si="0"/>
        <v>16</v>
      </c>
      <c r="G17" s="31"/>
      <c r="H17" s="43"/>
      <c r="I17" s="32"/>
      <c r="J17" s="32"/>
    </row>
    <row r="18" spans="1:13" x14ac:dyDescent="0.25">
      <c r="A18" s="16" t="s">
        <v>19</v>
      </c>
      <c r="B18" s="17">
        <v>0</v>
      </c>
      <c r="C18" s="17">
        <v>0</v>
      </c>
      <c r="D18" s="17">
        <f t="shared" ref="D18:E18" si="1">+D14/D7</f>
        <v>0.54784688995215314</v>
      </c>
      <c r="E18" s="18">
        <f t="shared" si="1"/>
        <v>0.54784688995215314</v>
      </c>
      <c r="G18" s="33"/>
      <c r="H18" s="43"/>
      <c r="I18" s="32"/>
      <c r="J18" s="32"/>
      <c r="K18" s="34"/>
      <c r="L18" s="34"/>
      <c r="M18" s="34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2">+D14/(D7-D16-D12-D9)</f>
        <v>0.5531400966183575</v>
      </c>
      <c r="E19" s="21">
        <f t="shared" si="2"/>
        <v>0.5531400966183575</v>
      </c>
      <c r="G19" s="33"/>
      <c r="H19" s="43"/>
      <c r="I19" s="32"/>
      <c r="J19" s="32"/>
      <c r="K19" s="34"/>
      <c r="L19" s="34"/>
      <c r="M19" s="34"/>
    </row>
    <row r="20" spans="1:13" ht="15.75" thickBot="1" x14ac:dyDescent="0.3">
      <c r="G20" s="31"/>
      <c r="H20" s="32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1"/>
      <c r="H21" s="32"/>
      <c r="I21" s="32"/>
      <c r="J21" s="32"/>
    </row>
    <row r="22" spans="1:13" x14ac:dyDescent="0.25">
      <c r="A22" s="25" t="s">
        <v>12</v>
      </c>
      <c r="B22" s="26">
        <v>152</v>
      </c>
      <c r="C22" s="26">
        <v>0</v>
      </c>
      <c r="D22" s="26">
        <v>1123</v>
      </c>
      <c r="E22" s="27">
        <f>+B22+C22+D22</f>
        <v>1275</v>
      </c>
      <c r="F22" s="28"/>
      <c r="G22" s="31"/>
      <c r="H22" s="44"/>
      <c r="I22" s="32"/>
      <c r="J22" s="32"/>
    </row>
    <row r="23" spans="1:13" x14ac:dyDescent="0.25">
      <c r="A23" s="7" t="s">
        <v>8</v>
      </c>
      <c r="B23" s="8">
        <v>3</v>
      </c>
      <c r="C23" s="8">
        <v>0</v>
      </c>
      <c r="D23" s="8">
        <v>26</v>
      </c>
      <c r="E23" s="9">
        <f>+B23+C23+D23</f>
        <v>29</v>
      </c>
      <c r="G23" s="31"/>
      <c r="H23" s="44"/>
      <c r="I23" s="32"/>
      <c r="J23" s="32"/>
    </row>
    <row r="24" spans="1:13" x14ac:dyDescent="0.25">
      <c r="A24" s="10" t="s">
        <v>11</v>
      </c>
      <c r="B24" s="11">
        <v>0</v>
      </c>
      <c r="C24" s="11">
        <v>0</v>
      </c>
      <c r="D24" s="11">
        <v>0</v>
      </c>
      <c r="E24" s="12">
        <f t="shared" ref="E24:E29" si="3">+D24+C24+B24</f>
        <v>0</v>
      </c>
    </row>
    <row r="25" spans="1:13" x14ac:dyDescent="0.25">
      <c r="A25" s="7" t="s">
        <v>13</v>
      </c>
      <c r="B25" s="8">
        <v>0</v>
      </c>
      <c r="C25" s="8">
        <v>0</v>
      </c>
      <c r="D25" s="8">
        <v>0</v>
      </c>
      <c r="E25" s="9">
        <f t="shared" si="3"/>
        <v>0</v>
      </c>
    </row>
    <row r="26" spans="1:13" x14ac:dyDescent="0.25">
      <c r="A26" s="10" t="s">
        <v>9</v>
      </c>
      <c r="B26" s="11">
        <v>0</v>
      </c>
      <c r="C26" s="11">
        <v>0</v>
      </c>
      <c r="D26" s="11">
        <v>0</v>
      </c>
      <c r="E26" s="12">
        <f t="shared" si="3"/>
        <v>0</v>
      </c>
    </row>
    <row r="27" spans="1:13" x14ac:dyDescent="0.25">
      <c r="A27" s="10" t="s">
        <v>14</v>
      </c>
      <c r="B27" s="11">
        <v>0</v>
      </c>
      <c r="C27" s="11">
        <v>0</v>
      </c>
      <c r="D27" s="11">
        <v>0</v>
      </c>
      <c r="E27" s="12">
        <f t="shared" si="3"/>
        <v>0</v>
      </c>
    </row>
    <row r="28" spans="1:13" x14ac:dyDescent="0.25">
      <c r="A28" s="7" t="s">
        <v>16</v>
      </c>
      <c r="B28" s="8">
        <v>137</v>
      </c>
      <c r="C28" s="8">
        <v>0</v>
      </c>
      <c r="D28" s="8">
        <v>1018</v>
      </c>
      <c r="E28" s="9">
        <f t="shared" si="3"/>
        <v>1155</v>
      </c>
    </row>
    <row r="29" spans="1:13" x14ac:dyDescent="0.25">
      <c r="A29" s="7" t="s">
        <v>18</v>
      </c>
      <c r="B29" s="8">
        <v>12</v>
      </c>
      <c r="C29" s="8">
        <v>0</v>
      </c>
      <c r="D29" s="8">
        <v>79</v>
      </c>
      <c r="E29" s="9">
        <f t="shared" si="3"/>
        <v>91</v>
      </c>
    </row>
    <row r="30" spans="1:13" x14ac:dyDescent="0.25">
      <c r="A30" s="10" t="s">
        <v>9</v>
      </c>
      <c r="B30" s="11">
        <v>3</v>
      </c>
      <c r="C30" s="11">
        <v>0</v>
      </c>
      <c r="D30" s="11">
        <v>63</v>
      </c>
      <c r="E30" s="12">
        <f>+B30+D30+C30</f>
        <v>66</v>
      </c>
    </row>
    <row r="31" spans="1:13" ht="15.75" thickBot="1" x14ac:dyDescent="0.3">
      <c r="A31" s="13" t="s">
        <v>14</v>
      </c>
      <c r="B31" s="14">
        <v>9</v>
      </c>
      <c r="C31" s="14">
        <v>0</v>
      </c>
      <c r="D31" s="14">
        <v>16</v>
      </c>
      <c r="E31" s="15">
        <f>+D31+C31+B31</f>
        <v>25</v>
      </c>
    </row>
    <row r="32" spans="1:13" x14ac:dyDescent="0.25">
      <c r="A32" s="16" t="s">
        <v>19</v>
      </c>
      <c r="B32" s="17">
        <f>+B28/B22</f>
        <v>0.90131578947368418</v>
      </c>
      <c r="C32" s="17">
        <v>0</v>
      </c>
      <c r="D32" s="17">
        <f t="shared" ref="D32" si="4">+D28/D22</f>
        <v>0.90650044523597506</v>
      </c>
      <c r="E32" s="18">
        <f>+E28/E22</f>
        <v>0.90588235294117647</v>
      </c>
    </row>
    <row r="33" spans="1:5" ht="15.75" thickBot="1" x14ac:dyDescent="0.3">
      <c r="A33" s="19" t="s">
        <v>7</v>
      </c>
      <c r="B33" s="20">
        <f>+B28/(B22-B30-B26-B32)</f>
        <v>0.92505886011283367</v>
      </c>
      <c r="C33" s="20">
        <v>0</v>
      </c>
      <c r="D33" s="20">
        <f t="shared" ref="D33" si="5">+D28/(D22-D30-D26-D32)</f>
        <v>0.96119936571035558</v>
      </c>
      <c r="E33" s="21">
        <f>+E28/(E22-E30-E26-E32)</f>
        <v>0.95605133998130265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23</v>
      </c>
      <c r="B36" s="26">
        <v>88</v>
      </c>
      <c r="C36" s="26">
        <v>0</v>
      </c>
      <c r="D36" s="26">
        <v>2292</v>
      </c>
      <c r="E36" s="27">
        <f>+B36+C36+D36</f>
        <v>2380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 s="11">
        <v>0</v>
      </c>
      <c r="C38" s="11">
        <v>0</v>
      </c>
      <c r="D38" s="11">
        <v>0</v>
      </c>
      <c r="E38" s="12">
        <f>+B38+C38+D38</f>
        <v>0</v>
      </c>
    </row>
    <row r="39" spans="1:5" x14ac:dyDescent="0.25">
      <c r="A39" s="10" t="s">
        <v>14</v>
      </c>
      <c r="B39" s="11">
        <v>0</v>
      </c>
      <c r="C39" s="11">
        <v>0</v>
      </c>
      <c r="D39" s="11">
        <v>0</v>
      </c>
      <c r="E39" s="12">
        <f>+B39+C39+D39</f>
        <v>0</v>
      </c>
    </row>
    <row r="40" spans="1:5" x14ac:dyDescent="0.25">
      <c r="A40" s="7" t="s">
        <v>21</v>
      </c>
      <c r="B40" s="8">
        <v>2</v>
      </c>
      <c r="C40" s="8">
        <v>0</v>
      </c>
      <c r="D40" s="8">
        <v>283</v>
      </c>
      <c r="E40" s="9">
        <f>+B40+C40+D40</f>
        <v>285</v>
      </c>
    </row>
    <row r="41" spans="1:5" x14ac:dyDescent="0.25">
      <c r="A41" s="10" t="s">
        <v>9</v>
      </c>
      <c r="B41" s="11">
        <v>0</v>
      </c>
      <c r="C41" s="11">
        <v>0</v>
      </c>
      <c r="D41" s="11">
        <v>40</v>
      </c>
      <c r="E41" s="35">
        <f t="shared" ref="E41:E46" si="6">SUM(B41:D41)</f>
        <v>40</v>
      </c>
    </row>
    <row r="42" spans="1:5" x14ac:dyDescent="0.25">
      <c r="A42" s="10" t="s">
        <v>14</v>
      </c>
      <c r="B42" s="11">
        <v>2</v>
      </c>
      <c r="C42" s="29">
        <v>0</v>
      </c>
      <c r="D42" s="11">
        <v>243</v>
      </c>
      <c r="E42" s="35">
        <f t="shared" si="6"/>
        <v>245</v>
      </c>
    </row>
    <row r="43" spans="1:5" x14ac:dyDescent="0.25">
      <c r="A43" s="7" t="s">
        <v>16</v>
      </c>
      <c r="B43" s="8">
        <v>85</v>
      </c>
      <c r="C43" s="8">
        <v>0</v>
      </c>
      <c r="D43" s="8">
        <v>1852</v>
      </c>
      <c r="E43" s="9">
        <f t="shared" si="6"/>
        <v>1937</v>
      </c>
    </row>
    <row r="44" spans="1:5" x14ac:dyDescent="0.25">
      <c r="A44" s="7" t="s">
        <v>18</v>
      </c>
      <c r="B44" s="8">
        <v>0</v>
      </c>
      <c r="C44" s="8">
        <v>0</v>
      </c>
      <c r="D44" s="8">
        <v>157</v>
      </c>
      <c r="E44" s="9">
        <f t="shared" si="6"/>
        <v>157</v>
      </c>
    </row>
    <row r="45" spans="1:5" x14ac:dyDescent="0.25">
      <c r="A45" s="10" t="s">
        <v>9</v>
      </c>
      <c r="B45" s="11">
        <v>0</v>
      </c>
      <c r="C45" s="11">
        <v>0</v>
      </c>
      <c r="D45" s="11">
        <v>139</v>
      </c>
      <c r="E45" s="35">
        <f t="shared" si="6"/>
        <v>139</v>
      </c>
    </row>
    <row r="46" spans="1:5" ht="15.75" thickBot="1" x14ac:dyDescent="0.3">
      <c r="A46" s="13" t="s">
        <v>14</v>
      </c>
      <c r="B46" s="14">
        <v>0</v>
      </c>
      <c r="C46" s="14">
        <v>0</v>
      </c>
      <c r="D46" s="14">
        <v>18</v>
      </c>
      <c r="E46" s="35">
        <f t="shared" si="6"/>
        <v>18</v>
      </c>
    </row>
    <row r="47" spans="1:5" x14ac:dyDescent="0.25">
      <c r="A47" s="16" t="s">
        <v>19</v>
      </c>
      <c r="B47" s="17">
        <f>+B43/B36</f>
        <v>0.96590909090909094</v>
      </c>
      <c r="C47" s="17">
        <v>0</v>
      </c>
      <c r="D47" s="17">
        <f t="shared" ref="D47" si="7">+D43/D36</f>
        <v>0.80802792321116923</v>
      </c>
      <c r="E47" s="18">
        <f>+E43/E36</f>
        <v>0.81386554621848739</v>
      </c>
    </row>
    <row r="48" spans="1:5" ht="15.75" thickBot="1" x14ac:dyDescent="0.3">
      <c r="A48" s="19" t="s">
        <v>7</v>
      </c>
      <c r="B48" s="20">
        <f>+B43/(B36-B45-B41-B38)</f>
        <v>0.96590909090909094</v>
      </c>
      <c r="C48" s="20">
        <v>0</v>
      </c>
      <c r="D48" s="20">
        <f>+D43/(D36-D45-D41-D38)</f>
        <v>0.87647893989588266</v>
      </c>
      <c r="E48" s="21">
        <f>+E43/(E36-E45-E41-E38)</f>
        <v>0.88005452067242163</v>
      </c>
    </row>
    <row r="49" spans="1:6" ht="15.75" thickBot="1" x14ac:dyDescent="0.3"/>
    <row r="50" spans="1:6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6" x14ac:dyDescent="0.25">
      <c r="A51" s="25" t="s">
        <v>10</v>
      </c>
      <c r="B51" s="26">
        <v>52</v>
      </c>
      <c r="C51" s="26">
        <v>0</v>
      </c>
      <c r="D51" s="26">
        <v>222</v>
      </c>
      <c r="E51" s="27">
        <f t="shared" ref="E51:E62" si="8">SUM(B51:D51)</f>
        <v>274</v>
      </c>
      <c r="F51" s="28"/>
    </row>
    <row r="52" spans="1:6" x14ac:dyDescent="0.25">
      <c r="A52" s="7" t="s">
        <v>8</v>
      </c>
      <c r="B52" s="8">
        <v>2</v>
      </c>
      <c r="C52" s="8">
        <v>0</v>
      </c>
      <c r="D52" s="8">
        <v>5</v>
      </c>
      <c r="E52" s="9">
        <f t="shared" si="8"/>
        <v>7</v>
      </c>
    </row>
    <row r="53" spans="1:6" x14ac:dyDescent="0.25">
      <c r="A53" s="10" t="s">
        <v>9</v>
      </c>
      <c r="B53" s="11">
        <v>0</v>
      </c>
      <c r="C53" s="11">
        <v>0</v>
      </c>
      <c r="D53" s="11">
        <v>0</v>
      </c>
      <c r="E53" s="12">
        <f t="shared" si="8"/>
        <v>0</v>
      </c>
    </row>
    <row r="54" spans="1:6" x14ac:dyDescent="0.25">
      <c r="A54" s="10" t="s">
        <v>14</v>
      </c>
      <c r="B54" s="11">
        <v>0</v>
      </c>
      <c r="C54" s="11">
        <v>0</v>
      </c>
      <c r="D54" s="11">
        <v>0</v>
      </c>
      <c r="E54" s="12">
        <f t="shared" si="8"/>
        <v>0</v>
      </c>
    </row>
    <row r="55" spans="1:6" x14ac:dyDescent="0.25">
      <c r="A55" s="10" t="s">
        <v>11</v>
      </c>
      <c r="B55" s="11">
        <v>0</v>
      </c>
      <c r="C55" s="11">
        <v>0</v>
      </c>
      <c r="D55" s="11">
        <v>0</v>
      </c>
      <c r="E55" s="12">
        <f t="shared" si="8"/>
        <v>0</v>
      </c>
    </row>
    <row r="56" spans="1:6" x14ac:dyDescent="0.25">
      <c r="A56" s="7" t="s">
        <v>13</v>
      </c>
      <c r="B56" s="8">
        <v>0</v>
      </c>
      <c r="C56" s="8">
        <v>0</v>
      </c>
      <c r="D56" s="8">
        <v>2</v>
      </c>
      <c r="E56" s="9">
        <f t="shared" si="8"/>
        <v>2</v>
      </c>
    </row>
    <row r="57" spans="1:6" x14ac:dyDescent="0.25">
      <c r="A57" s="10" t="s">
        <v>9</v>
      </c>
      <c r="B57" s="11">
        <v>0</v>
      </c>
      <c r="C57" s="11">
        <v>0</v>
      </c>
      <c r="D57" s="11">
        <v>2</v>
      </c>
      <c r="E57" s="35">
        <f t="shared" ref="E57:E58" si="9">SUM(B57:D57)</f>
        <v>2</v>
      </c>
    </row>
    <row r="58" spans="1:6" x14ac:dyDescent="0.25">
      <c r="A58" s="10" t="s">
        <v>14</v>
      </c>
      <c r="B58" s="11">
        <v>0</v>
      </c>
      <c r="C58" s="29">
        <v>0</v>
      </c>
      <c r="D58" s="11">
        <v>0</v>
      </c>
      <c r="E58" s="35">
        <f t="shared" si="9"/>
        <v>0</v>
      </c>
    </row>
    <row r="59" spans="1:6" x14ac:dyDescent="0.25">
      <c r="A59" s="7" t="s">
        <v>16</v>
      </c>
      <c r="B59" s="8">
        <v>42</v>
      </c>
      <c r="C59" s="8">
        <v>0</v>
      </c>
      <c r="D59" s="8">
        <v>194</v>
      </c>
      <c r="E59" s="9">
        <f t="shared" si="8"/>
        <v>236</v>
      </c>
    </row>
    <row r="60" spans="1:6" x14ac:dyDescent="0.25">
      <c r="A60" s="7" t="s">
        <v>18</v>
      </c>
      <c r="B60" s="8">
        <v>8</v>
      </c>
      <c r="C60" s="8">
        <v>0</v>
      </c>
      <c r="D60" s="8">
        <v>21</v>
      </c>
      <c r="E60" s="9">
        <f t="shared" si="8"/>
        <v>29</v>
      </c>
    </row>
    <row r="61" spans="1:6" x14ac:dyDescent="0.25">
      <c r="A61" s="10" t="s">
        <v>9</v>
      </c>
      <c r="B61" s="11">
        <v>5</v>
      </c>
      <c r="C61" s="11">
        <v>0</v>
      </c>
      <c r="D61" s="11">
        <v>12</v>
      </c>
      <c r="E61" s="12">
        <f t="shared" si="8"/>
        <v>17</v>
      </c>
    </row>
    <row r="62" spans="1:6" ht="15.75" thickBot="1" x14ac:dyDescent="0.3">
      <c r="A62" s="13" t="s">
        <v>14</v>
      </c>
      <c r="B62" s="14">
        <v>3</v>
      </c>
      <c r="C62" s="14">
        <v>0</v>
      </c>
      <c r="D62" s="14">
        <v>9</v>
      </c>
      <c r="E62" s="15">
        <f t="shared" si="8"/>
        <v>12</v>
      </c>
    </row>
    <row r="63" spans="1:6" x14ac:dyDescent="0.25">
      <c r="A63" s="16" t="s">
        <v>19</v>
      </c>
      <c r="B63" s="17">
        <f>+B59/B51</f>
        <v>0.80769230769230771</v>
      </c>
      <c r="C63" s="17">
        <v>0</v>
      </c>
      <c r="D63" s="17">
        <f>+D59/D51</f>
        <v>0.87387387387387383</v>
      </c>
      <c r="E63" s="18">
        <f>+E59/E51</f>
        <v>0.86131386861313863</v>
      </c>
    </row>
    <row r="64" spans="1:6" ht="15.75" thickBot="1" x14ac:dyDescent="0.3">
      <c r="A64" s="19" t="s">
        <v>7</v>
      </c>
      <c r="B64" s="20">
        <f>+B59/(B51-B53-B61)</f>
        <v>0.8936170212765957</v>
      </c>
      <c r="C64" s="20">
        <v>0</v>
      </c>
      <c r="D64" s="20">
        <f>+D59/(D51-D53-D61)</f>
        <v>0.92380952380952386</v>
      </c>
      <c r="E64" s="21">
        <f>+E59/(E51-E53-E61)</f>
        <v>0.91828793774319062</v>
      </c>
    </row>
    <row r="65" spans="1:4" ht="15.75" thickBot="1" x14ac:dyDescent="0.3"/>
    <row r="66" spans="1:4" x14ac:dyDescent="0.25">
      <c r="A66" s="22" t="s">
        <v>2</v>
      </c>
      <c r="B66" s="23" t="s">
        <v>4</v>
      </c>
      <c r="C66" s="23" t="s">
        <v>5</v>
      </c>
      <c r="D66" s="24" t="s">
        <v>6</v>
      </c>
    </row>
    <row r="67" spans="1:4" x14ac:dyDescent="0.25">
      <c r="A67" s="25" t="s">
        <v>15</v>
      </c>
      <c r="B67" s="26">
        <v>2689</v>
      </c>
      <c r="C67" s="26">
        <v>0</v>
      </c>
      <c r="D67" s="27">
        <f>+B67+C67</f>
        <v>2689</v>
      </c>
    </row>
    <row r="68" spans="1:4" x14ac:dyDescent="0.25">
      <c r="A68" s="7" t="s">
        <v>8</v>
      </c>
      <c r="B68" s="8">
        <v>282</v>
      </c>
      <c r="C68" s="8">
        <v>0</v>
      </c>
      <c r="D68" s="9">
        <f>+B68+C68</f>
        <v>282</v>
      </c>
    </row>
    <row r="69" spans="1:4" x14ac:dyDescent="0.25">
      <c r="A69" s="10" t="s">
        <v>9</v>
      </c>
      <c r="B69" s="11">
        <v>191</v>
      </c>
      <c r="C69" s="11">
        <v>0</v>
      </c>
      <c r="D69" s="12">
        <f>+C69+B69</f>
        <v>191</v>
      </c>
    </row>
    <row r="70" spans="1:4" x14ac:dyDescent="0.25">
      <c r="A70" s="10" t="s">
        <v>14</v>
      </c>
      <c r="B70" s="11">
        <v>91</v>
      </c>
      <c r="C70" s="11"/>
      <c r="D70" s="12">
        <f>+C70+B70</f>
        <v>91</v>
      </c>
    </row>
    <row r="71" spans="1:4" x14ac:dyDescent="0.25">
      <c r="A71" s="7" t="s">
        <v>13</v>
      </c>
      <c r="B71" s="8">
        <v>243</v>
      </c>
      <c r="C71" s="8">
        <v>0</v>
      </c>
      <c r="D71" s="9">
        <f>C71+B71</f>
        <v>243</v>
      </c>
    </row>
    <row r="72" spans="1:4" x14ac:dyDescent="0.25">
      <c r="A72" s="10" t="s">
        <v>9</v>
      </c>
      <c r="B72" s="11">
        <v>91</v>
      </c>
      <c r="C72" s="11">
        <v>0</v>
      </c>
      <c r="D72" s="12">
        <f t="shared" ref="D72:D77" si="10">+C72+B72</f>
        <v>91</v>
      </c>
    </row>
    <row r="73" spans="1:4" x14ac:dyDescent="0.25">
      <c r="A73" s="10" t="s">
        <v>14</v>
      </c>
      <c r="B73" s="11">
        <v>152</v>
      </c>
      <c r="C73" s="11">
        <v>0</v>
      </c>
      <c r="D73" s="12">
        <f t="shared" si="10"/>
        <v>152</v>
      </c>
    </row>
    <row r="74" spans="1:4" x14ac:dyDescent="0.25">
      <c r="A74" s="7" t="s">
        <v>16</v>
      </c>
      <c r="B74" s="8">
        <v>1631</v>
      </c>
      <c r="C74" s="8">
        <v>0</v>
      </c>
      <c r="D74" s="9">
        <f t="shared" si="10"/>
        <v>1631</v>
      </c>
    </row>
    <row r="75" spans="1:4" x14ac:dyDescent="0.25">
      <c r="A75" s="7" t="s">
        <v>18</v>
      </c>
      <c r="B75" s="8">
        <v>533</v>
      </c>
      <c r="C75" s="8">
        <v>0</v>
      </c>
      <c r="D75" s="9">
        <f t="shared" si="10"/>
        <v>533</v>
      </c>
    </row>
    <row r="76" spans="1:4" x14ac:dyDescent="0.25">
      <c r="A76" s="10" t="s">
        <v>9</v>
      </c>
      <c r="B76" s="11">
        <v>451</v>
      </c>
      <c r="C76" s="11">
        <v>0</v>
      </c>
      <c r="D76" s="12">
        <f t="shared" si="10"/>
        <v>451</v>
      </c>
    </row>
    <row r="77" spans="1:4" ht="15.75" thickBot="1" x14ac:dyDescent="0.3">
      <c r="A77" s="13" t="s">
        <v>14</v>
      </c>
      <c r="B77" s="14">
        <v>82</v>
      </c>
      <c r="C77" s="14">
        <v>0</v>
      </c>
      <c r="D77" s="15">
        <f t="shared" si="10"/>
        <v>82</v>
      </c>
    </row>
    <row r="78" spans="1:4" x14ac:dyDescent="0.25">
      <c r="A78" s="16" t="s">
        <v>19</v>
      </c>
      <c r="B78" s="38">
        <f>+B74/B67</f>
        <v>0.60654518408330238</v>
      </c>
      <c r="C78" s="17" t="e">
        <f>+C74/C67</f>
        <v>#DIV/0!</v>
      </c>
      <c r="D78" s="18">
        <f>+D74/D67</f>
        <v>0.60654518408330238</v>
      </c>
    </row>
    <row r="79" spans="1:4" ht="15.75" thickBot="1" x14ac:dyDescent="0.3">
      <c r="A79" s="19" t="s">
        <v>7</v>
      </c>
      <c r="B79" s="39">
        <f>+B74/(B67-B76-B72-B69)</f>
        <v>0.83384458077709611</v>
      </c>
      <c r="C79" s="20" t="e">
        <f t="shared" ref="C79" si="11">+C74/(C67-C76-C72-C69)</f>
        <v>#DIV/0!</v>
      </c>
      <c r="D79" s="21">
        <f>+D74/(D67-D76-D72-D69)</f>
        <v>0.83384458077709611</v>
      </c>
    </row>
    <row r="80" spans="1:4" ht="15.75" thickBot="1" x14ac:dyDescent="0.3"/>
    <row r="81" spans="1:4" x14ac:dyDescent="0.25">
      <c r="A81" s="22" t="s">
        <v>2</v>
      </c>
      <c r="B81" s="23" t="s">
        <v>4</v>
      </c>
      <c r="C81" s="23" t="s">
        <v>5</v>
      </c>
      <c r="D81" s="24" t="s">
        <v>6</v>
      </c>
    </row>
    <row r="82" spans="1:4" x14ac:dyDescent="0.25">
      <c r="A82" s="25" t="s">
        <v>17</v>
      </c>
      <c r="B82" s="26">
        <v>76</v>
      </c>
      <c r="C82" s="26">
        <v>0</v>
      </c>
      <c r="D82" s="27">
        <f>+B82+C82</f>
        <v>76</v>
      </c>
    </row>
    <row r="83" spans="1:4" x14ac:dyDescent="0.25">
      <c r="A83" s="7" t="s">
        <v>8</v>
      </c>
      <c r="B83" s="8">
        <v>4</v>
      </c>
      <c r="C83" s="8">
        <v>0</v>
      </c>
      <c r="D83" s="9">
        <f t="shared" ref="D83:D91" si="12">+C83+B83</f>
        <v>4</v>
      </c>
    </row>
    <row r="84" spans="1:4" x14ac:dyDescent="0.25">
      <c r="A84" s="10" t="s">
        <v>11</v>
      </c>
      <c r="B84" s="11">
        <v>0</v>
      </c>
      <c r="C84" s="11">
        <v>0</v>
      </c>
      <c r="D84" s="12">
        <f t="shared" si="12"/>
        <v>0</v>
      </c>
    </row>
    <row r="85" spans="1:4" x14ac:dyDescent="0.25">
      <c r="A85" s="7" t="s">
        <v>13</v>
      </c>
      <c r="B85" s="8">
        <v>0</v>
      </c>
      <c r="C85" s="8">
        <v>0</v>
      </c>
      <c r="D85" s="9">
        <f t="shared" si="12"/>
        <v>0</v>
      </c>
    </row>
    <row r="86" spans="1:4" x14ac:dyDescent="0.25">
      <c r="A86" s="10" t="s">
        <v>9</v>
      </c>
      <c r="B86" s="11">
        <v>0</v>
      </c>
      <c r="C86" s="11">
        <v>0</v>
      </c>
      <c r="D86" s="12">
        <f t="shared" si="12"/>
        <v>0</v>
      </c>
    </row>
    <row r="87" spans="1:4" x14ac:dyDescent="0.25">
      <c r="A87" s="10" t="s">
        <v>14</v>
      </c>
      <c r="B87" s="11">
        <v>0</v>
      </c>
      <c r="C87" s="11">
        <v>0</v>
      </c>
      <c r="D87" s="12">
        <f t="shared" si="12"/>
        <v>0</v>
      </c>
    </row>
    <row r="88" spans="1:4" x14ac:dyDescent="0.25">
      <c r="A88" s="7" t="s">
        <v>16</v>
      </c>
      <c r="B88" s="8">
        <v>65</v>
      </c>
      <c r="C88" s="8">
        <v>0</v>
      </c>
      <c r="D88" s="9">
        <f>+C88+B88</f>
        <v>65</v>
      </c>
    </row>
    <row r="89" spans="1:4" x14ac:dyDescent="0.25">
      <c r="A89" s="7" t="s">
        <v>18</v>
      </c>
      <c r="B89" s="8">
        <v>7</v>
      </c>
      <c r="C89" s="8">
        <v>0</v>
      </c>
      <c r="D89" s="9">
        <f>+C89+B89</f>
        <v>7</v>
      </c>
    </row>
    <row r="90" spans="1:4" x14ac:dyDescent="0.25">
      <c r="A90" s="10" t="s">
        <v>9</v>
      </c>
      <c r="B90" s="11">
        <v>6</v>
      </c>
      <c r="C90" s="11">
        <v>0</v>
      </c>
      <c r="D90" s="12">
        <f t="shared" si="12"/>
        <v>6</v>
      </c>
    </row>
    <row r="91" spans="1:4" ht="15.75" thickBot="1" x14ac:dyDescent="0.3">
      <c r="A91" s="13" t="s">
        <v>14</v>
      </c>
      <c r="B91" s="14">
        <v>1</v>
      </c>
      <c r="C91" s="14">
        <v>0</v>
      </c>
      <c r="D91" s="15">
        <f t="shared" si="12"/>
        <v>1</v>
      </c>
    </row>
    <row r="92" spans="1:4" x14ac:dyDescent="0.25">
      <c r="A92" s="16" t="s">
        <v>19</v>
      </c>
      <c r="B92" s="17">
        <f>+B88/B82</f>
        <v>0.85526315789473684</v>
      </c>
      <c r="C92" s="17">
        <v>0</v>
      </c>
      <c r="D92" s="18">
        <f t="shared" ref="D92" si="13">+D88/D82</f>
        <v>0.85526315789473684</v>
      </c>
    </row>
    <row r="93" spans="1:4" ht="15.75" thickBot="1" x14ac:dyDescent="0.3">
      <c r="A93" s="19" t="s">
        <v>7</v>
      </c>
      <c r="B93" s="20">
        <f>+B88/(B82-B90-B86)</f>
        <v>0.9285714285714286</v>
      </c>
      <c r="C93" s="20">
        <v>0</v>
      </c>
      <c r="D93" s="21">
        <f>+D88/(D82-D90-D86-D84)</f>
        <v>0.9285714285714286</v>
      </c>
    </row>
    <row r="94" spans="1:4" ht="15.75" thickBot="1" x14ac:dyDescent="0.3"/>
    <row r="95" spans="1:4" x14ac:dyDescent="0.25">
      <c r="A95" s="22" t="s">
        <v>2</v>
      </c>
      <c r="B95" s="23" t="s">
        <v>4</v>
      </c>
      <c r="C95" s="23" t="s">
        <v>5</v>
      </c>
      <c r="D95" s="24" t="s">
        <v>6</v>
      </c>
    </row>
    <row r="96" spans="1:4" x14ac:dyDescent="0.25">
      <c r="A96" s="25" t="s">
        <v>25</v>
      </c>
      <c r="B96" s="26">
        <v>1869</v>
      </c>
      <c r="C96" s="26">
        <v>0</v>
      </c>
      <c r="D96" s="27">
        <f>+B96+C96</f>
        <v>1869</v>
      </c>
    </row>
    <row r="97" spans="1:4" x14ac:dyDescent="0.25">
      <c r="A97" s="7" t="s">
        <v>8</v>
      </c>
      <c r="B97" s="8">
        <v>0</v>
      </c>
      <c r="C97" s="8">
        <v>0</v>
      </c>
      <c r="D97" s="9">
        <f t="shared" ref="D97:D101" si="14">+C97+B97</f>
        <v>0</v>
      </c>
    </row>
    <row r="98" spans="1:4" x14ac:dyDescent="0.25">
      <c r="A98" s="10" t="s">
        <v>11</v>
      </c>
      <c r="B98" s="11">
        <v>0</v>
      </c>
      <c r="C98" s="11">
        <v>0</v>
      </c>
      <c r="D98" s="12">
        <f t="shared" si="14"/>
        <v>0</v>
      </c>
    </row>
    <row r="99" spans="1:4" x14ac:dyDescent="0.25">
      <c r="A99" s="7" t="s">
        <v>13</v>
      </c>
      <c r="B99" s="8">
        <v>176</v>
      </c>
      <c r="C99" s="8">
        <v>0</v>
      </c>
      <c r="D99" s="9">
        <f t="shared" si="14"/>
        <v>176</v>
      </c>
    </row>
    <row r="100" spans="1:4" x14ac:dyDescent="0.25">
      <c r="A100" s="10" t="s">
        <v>9</v>
      </c>
      <c r="B100" s="11">
        <v>100</v>
      </c>
      <c r="C100" s="11">
        <v>0</v>
      </c>
      <c r="D100" s="12">
        <f t="shared" si="14"/>
        <v>100</v>
      </c>
    </row>
    <row r="101" spans="1:4" x14ac:dyDescent="0.25">
      <c r="A101" s="10" t="s">
        <v>14</v>
      </c>
      <c r="B101" s="11">
        <v>76</v>
      </c>
      <c r="C101" s="11">
        <v>0</v>
      </c>
      <c r="D101" s="12">
        <f t="shared" si="14"/>
        <v>76</v>
      </c>
    </row>
    <row r="102" spans="1:4" x14ac:dyDescent="0.25">
      <c r="A102" s="7" t="s">
        <v>16</v>
      </c>
      <c r="B102" s="8">
        <v>938</v>
      </c>
      <c r="C102" s="8">
        <v>0</v>
      </c>
      <c r="D102" s="9">
        <f>+C102+B102</f>
        <v>938</v>
      </c>
    </row>
    <row r="103" spans="1:4" x14ac:dyDescent="0.25">
      <c r="A103" s="7" t="s">
        <v>18</v>
      </c>
      <c r="B103" s="8">
        <v>755</v>
      </c>
      <c r="C103" s="8">
        <v>0</v>
      </c>
      <c r="D103" s="9">
        <f>+C103+B103</f>
        <v>755</v>
      </c>
    </row>
    <row r="104" spans="1:4" x14ac:dyDescent="0.25">
      <c r="A104" s="10" t="s">
        <v>9</v>
      </c>
      <c r="B104" s="11">
        <v>508</v>
      </c>
      <c r="C104" s="11">
        <v>0</v>
      </c>
      <c r="D104" s="12">
        <f t="shared" ref="D104:D105" si="15">+C104+B104</f>
        <v>508</v>
      </c>
    </row>
    <row r="105" spans="1:4" ht="15.75" thickBot="1" x14ac:dyDescent="0.3">
      <c r="A105" s="13" t="s">
        <v>14</v>
      </c>
      <c r="B105" s="14">
        <v>247</v>
      </c>
      <c r="C105" s="14">
        <v>0</v>
      </c>
      <c r="D105" s="15">
        <f t="shared" si="15"/>
        <v>247</v>
      </c>
    </row>
    <row r="106" spans="1:4" x14ac:dyDescent="0.25">
      <c r="A106" s="16" t="s">
        <v>19</v>
      </c>
      <c r="B106" s="17">
        <f>+B102/B96</f>
        <v>0.50187265917602997</v>
      </c>
      <c r="C106" s="17">
        <v>0</v>
      </c>
      <c r="D106" s="18">
        <f t="shared" ref="D106" si="16">+D102/D96</f>
        <v>0.50187265917602997</v>
      </c>
    </row>
    <row r="107" spans="1:4" ht="15.75" thickBot="1" x14ac:dyDescent="0.3">
      <c r="A107" s="19" t="s">
        <v>7</v>
      </c>
      <c r="B107" s="20">
        <f>+B102/(B96-B104-B100)</f>
        <v>0.74385408406026965</v>
      </c>
      <c r="C107" s="20">
        <v>0</v>
      </c>
      <c r="D107" s="21">
        <f>+D102/(D96-D104-D100-D98)</f>
        <v>0.74385408406026965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123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MAYO 2021</dc:title>
  <dc:creator>ASUS</dc:creator>
  <cp:lastModifiedBy>Juan David Dominguez Arrieta</cp:lastModifiedBy>
  <dcterms:created xsi:type="dcterms:W3CDTF">2020-03-27T16:34:22Z</dcterms:created>
  <dcterms:modified xsi:type="dcterms:W3CDTF">2022-09-29T17:10:31Z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